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1ER TRIMESTRE 2017\LEY DE DISCIPLINA FINANCIERA\"/>
    </mc:Choice>
  </mc:AlternateContent>
  <bookViews>
    <workbookView xWindow="2664" yWindow="0" windowWidth="20496" windowHeight="7872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3" l="1"/>
  <c r="F72" i="3"/>
  <c r="F65" i="3"/>
  <c r="F60" i="3"/>
  <c r="F54" i="3"/>
  <c r="F39" i="3"/>
  <c r="F35" i="3"/>
  <c r="F28" i="3"/>
  <c r="F44" i="3" s="1"/>
  <c r="F56" i="3" s="1"/>
  <c r="F78" i="3" s="1"/>
  <c r="F24" i="3"/>
  <c r="F20" i="3"/>
  <c r="F16" i="3"/>
  <c r="F6" i="3"/>
  <c r="C57" i="3"/>
  <c r="C28" i="3"/>
  <c r="C22" i="3"/>
  <c r="C14" i="3"/>
  <c r="C6" i="3"/>
  <c r="C44" i="3" s="1"/>
  <c r="C59" i="3" s="1"/>
  <c r="B6" i="3"/>
  <c r="B14" i="3"/>
  <c r="B22" i="3"/>
  <c r="B28" i="3"/>
  <c r="B57" i="3"/>
  <c r="B44" i="3" l="1"/>
  <c r="B59" i="3" s="1"/>
  <c r="E72" i="3"/>
  <c r="E65" i="3"/>
  <c r="E60" i="3"/>
  <c r="E54" i="3"/>
  <c r="E39" i="3"/>
  <c r="E35" i="3"/>
  <c r="E28" i="3"/>
  <c r="E24" i="3"/>
  <c r="E20" i="3"/>
  <c r="E16" i="3"/>
  <c r="E6" i="3"/>
  <c r="E44" i="3" l="1"/>
  <c r="E56" i="3" s="1"/>
  <c r="E76" i="3"/>
  <c r="E78" i="3" l="1"/>
</calcChain>
</file>

<file path=xl/sharedStrings.xml><?xml version="1.0" encoding="utf-8"?>
<sst xmlns="http://schemas.openxmlformats.org/spreadsheetml/2006/main" count="125" uniqueCount="123">
  <si>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</si>
  <si>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</si>
  <si>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</si>
  <si>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</si>
  <si>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</si>
  <si>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</si>
  <si>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</si>
  <si>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</si>
  <si>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</si>
  <si>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</si>
  <si>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</si>
  <si>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</si>
  <si>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</si>
  <si>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</si>
  <si>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</si>
  <si>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</si>
  <si>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</si>
  <si>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</si>
  <si>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</si>
  <si>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</si>
  <si>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</si>
  <si>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</si>
  <si>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</si>
  <si>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</si>
  <si>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</si>
  <si>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</si>
  <si>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</si>
  <si>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</si>
  <si>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</si>
  <si>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</si>
  <si>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</si>
  <si>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</si>
  <si>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</si>
  <si>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</si>
  <si>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</si>
  <si>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</si>
  <si>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</si>
  <si>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</si>
  <si>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</si>
  <si>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</si>
  <si>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</si>
  <si>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</si>
  <si>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</si>
  <si>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</si>
  <si>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</si>
  <si>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</si>
  <si>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</si>
  <si>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</si>
  <si>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</si>
  <si>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</si>
  <si>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</si>
  <si>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</si>
  <si>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</si>
  <si>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</si>
  <si>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</si>
  <si>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</si>
  <si>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</si>
  <si>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</si>
  <si>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</si>
  <si>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</si>
  <si>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</si>
  <si>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</si>
  <si>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</si>
  <si>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</si>
  <si>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</si>
  <si>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</si>
  <si>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</si>
  <si>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</si>
  <si>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</si>
  <si>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</si>
  <si>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</si>
  <si>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</si>
  <si>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</si>
  <si>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</si>
  <si>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</si>
  <si>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</si>
  <si>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</si>
  <si>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</si>
  <si>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</si>
  <si>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</si>
  <si>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</si>
  <si>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</si>
  <si>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</si>
  <si>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</si>
  <si>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</si>
  <si>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</si>
  <si>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</si>
  <si>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</si>
  <si>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</si>
  <si>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</si>
  <si>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</si>
  <si>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</si>
  <si>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</si>
  <si>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</si>
  <si>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</si>
  <si>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</si>
  <si>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</si>
  <si>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</si>
  <si>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</si>
  <si>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</si>
  <si>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</si>
  <si>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</si>
  <si>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</si>
  <si>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</si>
  <si>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</si>
  <si>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</si>
  <si>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</si>
  <si>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</si>
  <si>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</si>
  <si>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</si>
  <si>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</si>
  <si>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</si>
  <si>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</si>
  <si>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</si>
  <si>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</si>
  <si>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</si>
  <si>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</si>
  <si>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</si>
  <si>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</si>
  <si>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MUNICIPIO DE LEÓN
Estado de Situación Financiera Detallado - LDF
Al 31 de diciembre de 2017  y al 31 de diciembre de 2016 
(PESOS)</t>
  </si>
  <si>
    <t>31 de diciembre de 2016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</si>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</sst>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0" xfId="0" applyNumberFormat="1" applyFont="1"/>
    <xf numFmtId="164" fontId="7" fillId="0" borderId="7" xfId="2" applyNumberFormat="1" applyFont="1" applyBorder="1" applyAlignment="1" applyProtection="1">
      <alignment vertical="top" wrapText="1"/>
      <protection locked="0"/>
    </xf>
    <xf numFmtId="0" fontId="9" fillId="0" borderId="0" xfId="3" applyFont="1" applyBorder="1" applyAlignment="1" applyProtection="1">
      <alignment horizontal="center" vertical="center" wrapText="1"/>
      <protection locked="0"/>
    </xf>
    <xf numFmtId="0" fontId="9" fillId="0" borderId="0" xfId="3" applyFont="1" applyBorder="1" applyAlignment="1" applyProtection="1">
      <alignment wrapText="1"/>
      <protection locked="0"/>
    </xf>
    <xf numFmtId="0" fontId="9" fillId="0" borderId="0" xfId="3" applyFont="1" applyBorder="1" applyAlignment="1" applyProtection="1">
      <alignment horizontal="center" wrapText="1"/>
      <protection locked="0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0</xdr:col>
      <xdr:colOff>1303020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0"/>
          <a:ext cx="128016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view="pageBreakPreview" zoomScaleNormal="100" zoomScaleSheetLayoutView="100" workbookViewId="0">
      <selection activeCell="A4" sqref="A4"/>
    </sheetView>
  </sheetViews>
  <sheetFormatPr baseColWidth="10" defaultColWidth="12" defaultRowHeight="10.199999999999999" x14ac:dyDescent="0.2"/>
  <cols>
    <col min="1" max="1" width="62.88671875" style="18" customWidth="1"/>
    <col min="2" max="3" width="14.77734375" style="18" customWidth="1"/>
    <col min="4" max="4" width="53.77734375" style="18" customWidth="1"/>
    <col min="5" max="5" width="16" style="18" customWidth="1"/>
    <col min="6" max="6" width="15.33203125" style="18" customWidth="1"/>
    <col min="7" max="16384" width="12" style="18"/>
  </cols>
  <sheetData>
    <row r="1" spans="1:6" ht="45.9" customHeight="1" x14ac:dyDescent="0.2">
      <c r="A1" s="28" t="s">
        <v>119</v>
      </c>
      <c r="B1" s="29"/>
      <c r="C1" s="29"/>
      <c r="D1" s="29"/>
      <c r="E1" s="29"/>
      <c r="F1" s="30"/>
    </row>
    <row r="2" spans="1:6" ht="20.399999999999999" x14ac:dyDescent="0.2">
      <c r="A2" s="1" t="s">
        <v>118</v>
      </c>
      <c r="B2" s="2">
        <v>2017</v>
      </c>
      <c r="C2" s="2" t="s">
        <v>120</v>
      </c>
      <c r="D2" s="1" t="s">
        <v>118</v>
      </c>
      <c r="E2" s="2">
        <v>2017</v>
      </c>
      <c r="F2" s="2" t="s">
        <v>120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1835013234.1999998</v>
      </c>
      <c r="C6" s="7">
        <f>SUM(C7:C13)</f>
        <v>1236719480.46</v>
      </c>
      <c r="D6" s="5" t="s">
        <v>5</v>
      </c>
      <c r="E6" s="7">
        <f>SUM(E7:E15)</f>
        <v>133612627.31</v>
      </c>
      <c r="F6" s="7">
        <f>SUM(F7:F15)</f>
        <v>274806661.73999995</v>
      </c>
    </row>
    <row r="7" spans="1:6" x14ac:dyDescent="0.2">
      <c r="A7" s="10" t="s">
        <v>6</v>
      </c>
      <c r="B7" s="23">
        <v>846000</v>
      </c>
      <c r="C7" s="9">
        <v>922000</v>
      </c>
      <c r="D7" s="11" t="s">
        <v>7</v>
      </c>
      <c r="E7" s="23">
        <v>1520716.73</v>
      </c>
      <c r="F7" s="9">
        <v>25868754.739999998</v>
      </c>
    </row>
    <row r="8" spans="1:6" x14ac:dyDescent="0.2">
      <c r="A8" s="10" t="s">
        <v>8</v>
      </c>
      <c r="B8" s="23">
        <v>713919884.10000002</v>
      </c>
      <c r="C8" s="9">
        <v>728311947.57000005</v>
      </c>
      <c r="D8" s="11" t="s">
        <v>9</v>
      </c>
      <c r="E8" s="23">
        <v>17578475.190000001</v>
      </c>
      <c r="F8" s="9">
        <v>99143492.010000005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23">
        <v>4042604.71</v>
      </c>
      <c r="F9" s="9">
        <v>41463053.229999997</v>
      </c>
    </row>
    <row r="10" spans="1:6" x14ac:dyDescent="0.2">
      <c r="A10" s="10" t="s">
        <v>12</v>
      </c>
      <c r="B10" s="23">
        <v>1120247350.0999999</v>
      </c>
      <c r="C10" s="9">
        <v>507485532.88999999</v>
      </c>
      <c r="D10" s="11" t="s">
        <v>13</v>
      </c>
      <c r="E10" s="23">
        <v>0</v>
      </c>
      <c r="F10" s="9">
        <v>0</v>
      </c>
    </row>
    <row r="11" spans="1:6" x14ac:dyDescent="0.2">
      <c r="A11" s="10" t="s">
        <v>14</v>
      </c>
      <c r="B11" s="9">
        <v>0</v>
      </c>
      <c r="C11" s="9">
        <v>0</v>
      </c>
      <c r="D11" s="11" t="s">
        <v>15</v>
      </c>
      <c r="E11" s="23">
        <v>26043081.399999999</v>
      </c>
      <c r="F11" s="9">
        <v>2576266.2000000002</v>
      </c>
    </row>
    <row r="12" spans="1:6" ht="20.399999999999999" x14ac:dyDescent="0.2">
      <c r="A12" s="10" t="s">
        <v>16</v>
      </c>
      <c r="B12" s="9">
        <v>0</v>
      </c>
      <c r="C12" s="9">
        <v>0</v>
      </c>
      <c r="D12" s="11" t="s">
        <v>17</v>
      </c>
      <c r="E12" s="23">
        <v>0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23">
        <v>58696626.049999997</v>
      </c>
      <c r="F13" s="9">
        <v>68868215.569999993</v>
      </c>
    </row>
    <row r="14" spans="1:6" x14ac:dyDescent="0.2">
      <c r="A14" s="3" t="s">
        <v>20</v>
      </c>
      <c r="B14" s="7">
        <f>SUM(B15:B21)</f>
        <v>11700759.58</v>
      </c>
      <c r="C14" s="7">
        <f>SUM(C15:C21)</f>
        <v>4288420.66</v>
      </c>
      <c r="D14" s="11" t="s">
        <v>21</v>
      </c>
      <c r="E14" s="23">
        <v>0</v>
      </c>
      <c r="F14" s="9">
        <v>0</v>
      </c>
    </row>
    <row r="15" spans="1:6" x14ac:dyDescent="0.2">
      <c r="A15" s="10" t="s">
        <v>22</v>
      </c>
      <c r="B15" s="23">
        <v>0</v>
      </c>
      <c r="C15" s="9">
        <v>0</v>
      </c>
      <c r="D15" s="11" t="s">
        <v>23</v>
      </c>
      <c r="E15" s="23">
        <v>25731123.23</v>
      </c>
      <c r="F15" s="9">
        <v>36886879.990000002</v>
      </c>
    </row>
    <row r="16" spans="1:6" x14ac:dyDescent="0.2">
      <c r="A16" s="10" t="s">
        <v>24</v>
      </c>
      <c r="B16" s="23">
        <v>9487640.0600000005</v>
      </c>
      <c r="C16" s="9">
        <v>2339426.79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23">
        <v>695604.24</v>
      </c>
      <c r="C17" s="9">
        <v>54617.67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23">
        <v>1517515.28</v>
      </c>
      <c r="C18" s="9">
        <v>1894376.2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23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23">
        <v>0</v>
      </c>
      <c r="C20" s="9">
        <v>0</v>
      </c>
      <c r="D20" s="5" t="s">
        <v>33</v>
      </c>
      <c r="E20" s="7">
        <f>SUM(E21:E22)</f>
        <v>49939657.979999997</v>
      </c>
      <c r="F20" s="7">
        <f>SUM(F21:F22)</f>
        <v>66246906.670000002</v>
      </c>
    </row>
    <row r="21" spans="1:6" x14ac:dyDescent="0.2">
      <c r="A21" s="10" t="s">
        <v>34</v>
      </c>
      <c r="B21" s="23">
        <v>0</v>
      </c>
      <c r="C21" s="9">
        <v>0</v>
      </c>
      <c r="D21" s="11" t="s">
        <v>35</v>
      </c>
      <c r="E21" s="23">
        <v>49939657.979999997</v>
      </c>
      <c r="F21" s="9">
        <v>66246906.670000002</v>
      </c>
    </row>
    <row r="22" spans="1:6" x14ac:dyDescent="0.2">
      <c r="A22" s="3" t="s">
        <v>36</v>
      </c>
      <c r="B22" s="7">
        <f>SUM(B23:B27)</f>
        <v>194260768.34</v>
      </c>
      <c r="C22" s="7">
        <f>SUM(C23:C27)</f>
        <v>165747426.17999998</v>
      </c>
      <c r="D22" s="11" t="s">
        <v>37</v>
      </c>
      <c r="E22" s="9">
        <v>0</v>
      </c>
      <c r="F22" s="9">
        <v>0</v>
      </c>
    </row>
    <row r="23" spans="1:6" ht="20.399999999999999" x14ac:dyDescent="0.2">
      <c r="A23" s="10" t="s">
        <v>38</v>
      </c>
      <c r="B23" s="23">
        <v>4744337.12</v>
      </c>
      <c r="C23" s="9">
        <v>4066960</v>
      </c>
      <c r="D23" s="5" t="s">
        <v>39</v>
      </c>
      <c r="E23" s="9">
        <v>0</v>
      </c>
      <c r="F23" s="9">
        <v>0</v>
      </c>
    </row>
    <row r="24" spans="1:6" x14ac:dyDescent="0.2">
      <c r="A24" s="10" t="s">
        <v>40</v>
      </c>
      <c r="B24" s="23">
        <v>0</v>
      </c>
      <c r="C24" s="9">
        <v>0</v>
      </c>
      <c r="D24" s="5" t="s">
        <v>41</v>
      </c>
      <c r="E24" s="7">
        <f>SUM(E25:E27)</f>
        <v>31165124.940000001</v>
      </c>
      <c r="F24" s="7">
        <f>SUM(F25:F27)</f>
        <v>0</v>
      </c>
    </row>
    <row r="25" spans="1:6" x14ac:dyDescent="0.2">
      <c r="A25" s="10" t="s">
        <v>42</v>
      </c>
      <c r="B25" s="23">
        <v>0</v>
      </c>
      <c r="C25" s="9">
        <v>0</v>
      </c>
      <c r="D25" s="11" t="s">
        <v>43</v>
      </c>
      <c r="E25" s="23">
        <v>0</v>
      </c>
      <c r="F25" s="9">
        <v>0</v>
      </c>
    </row>
    <row r="26" spans="1:6" x14ac:dyDescent="0.2">
      <c r="A26" s="10" t="s">
        <v>44</v>
      </c>
      <c r="B26" s="23">
        <v>185742136.78999999</v>
      </c>
      <c r="C26" s="9">
        <v>158551921.47999999</v>
      </c>
      <c r="D26" s="11" t="s">
        <v>45</v>
      </c>
      <c r="E26" s="23">
        <v>0</v>
      </c>
      <c r="F26" s="9">
        <v>0</v>
      </c>
    </row>
    <row r="27" spans="1:6" x14ac:dyDescent="0.2">
      <c r="A27" s="10" t="s">
        <v>46</v>
      </c>
      <c r="B27" s="23">
        <v>3774294.43</v>
      </c>
      <c r="C27" s="9">
        <v>3128544.7</v>
      </c>
      <c r="D27" s="11" t="s">
        <v>47</v>
      </c>
      <c r="E27" s="23">
        <v>31165124.940000001</v>
      </c>
      <c r="F27" s="9">
        <v>0</v>
      </c>
    </row>
    <row r="28" spans="1:6" ht="20.399999999999999" x14ac:dyDescent="0.2">
      <c r="A28" s="3" t="s">
        <v>48</v>
      </c>
      <c r="B28" s="7">
        <f>SUM(B29:B33)</f>
        <v>70556.929999999993</v>
      </c>
      <c r="C28" s="7">
        <f>SUM(C29:C33)</f>
        <v>70556.929999999993</v>
      </c>
      <c r="D28" s="5" t="s">
        <v>49</v>
      </c>
      <c r="E28" s="7">
        <f>SUM(E29:E34)</f>
        <v>60000</v>
      </c>
      <c r="F28" s="7">
        <f>SUM(F29:F34)</f>
        <v>60000</v>
      </c>
    </row>
    <row r="29" spans="1:6" x14ac:dyDescent="0.2">
      <c r="A29" s="10" t="s">
        <v>50</v>
      </c>
      <c r="B29" s="23">
        <v>0</v>
      </c>
      <c r="C29" s="9">
        <v>0</v>
      </c>
      <c r="D29" s="11" t="s">
        <v>51</v>
      </c>
      <c r="E29" s="23">
        <v>60000</v>
      </c>
      <c r="F29" s="9">
        <v>60000</v>
      </c>
    </row>
    <row r="30" spans="1:6" x14ac:dyDescent="0.2">
      <c r="A30" s="10" t="s">
        <v>52</v>
      </c>
      <c r="B30" s="23">
        <v>0</v>
      </c>
      <c r="C30" s="9">
        <v>0</v>
      </c>
      <c r="D30" s="11" t="s">
        <v>53</v>
      </c>
      <c r="E30" s="23">
        <v>0</v>
      </c>
      <c r="F30" s="9">
        <v>0</v>
      </c>
    </row>
    <row r="31" spans="1:6" x14ac:dyDescent="0.2">
      <c r="A31" s="10" t="s">
        <v>54</v>
      </c>
      <c r="B31" s="23">
        <v>0</v>
      </c>
      <c r="C31" s="9">
        <v>0</v>
      </c>
      <c r="D31" s="11" t="s">
        <v>55</v>
      </c>
      <c r="E31" s="23">
        <v>0</v>
      </c>
      <c r="F31" s="9">
        <v>0</v>
      </c>
    </row>
    <row r="32" spans="1:6" x14ac:dyDescent="0.2">
      <c r="A32" s="10" t="s">
        <v>56</v>
      </c>
      <c r="B32" s="23">
        <v>70556.929999999993</v>
      </c>
      <c r="C32" s="9">
        <v>70556.929999999993</v>
      </c>
      <c r="D32" s="11" t="s">
        <v>57</v>
      </c>
      <c r="E32" s="23">
        <v>0</v>
      </c>
      <c r="F32" s="9">
        <v>0</v>
      </c>
    </row>
    <row r="33" spans="1:6" x14ac:dyDescent="0.2">
      <c r="A33" s="10" t="s">
        <v>58</v>
      </c>
      <c r="B33" s="23">
        <v>0</v>
      </c>
      <c r="C33" s="9">
        <v>0</v>
      </c>
      <c r="D33" s="11" t="s">
        <v>59</v>
      </c>
      <c r="E33" s="23">
        <v>0</v>
      </c>
      <c r="F33" s="9">
        <v>0</v>
      </c>
    </row>
    <row r="34" spans="1:6" x14ac:dyDescent="0.2">
      <c r="A34" s="3" t="s">
        <v>60</v>
      </c>
      <c r="B34" s="23">
        <v>52537114.100000001</v>
      </c>
      <c r="C34" s="7">
        <v>38138112.439999998</v>
      </c>
      <c r="D34" s="11" t="s">
        <v>61</v>
      </c>
      <c r="E34" s="23">
        <v>0</v>
      </c>
      <c r="F34" s="9">
        <v>0</v>
      </c>
    </row>
    <row r="35" spans="1:6" x14ac:dyDescent="0.2">
      <c r="A35" s="3" t="s">
        <v>62</v>
      </c>
      <c r="B35" s="23">
        <v>-2791319.56</v>
      </c>
      <c r="C35" s="7">
        <v>-2791319.56</v>
      </c>
      <c r="D35" s="5" t="s">
        <v>63</v>
      </c>
      <c r="E35" s="7">
        <f>SUM(E36:E38)</f>
        <v>21040000</v>
      </c>
      <c r="F35" s="7">
        <f>SUM(F36:F38)</f>
        <v>0</v>
      </c>
    </row>
    <row r="36" spans="1:6" x14ac:dyDescent="0.2">
      <c r="A36" s="10" t="s">
        <v>64</v>
      </c>
      <c r="B36" s="23">
        <v>0</v>
      </c>
      <c r="C36" s="9">
        <v>0</v>
      </c>
      <c r="D36" s="11" t="s">
        <v>65</v>
      </c>
      <c r="E36" s="23">
        <v>21040000</v>
      </c>
      <c r="F36" s="9">
        <v>0</v>
      </c>
    </row>
    <row r="37" spans="1:6" x14ac:dyDescent="0.2">
      <c r="A37" s="10" t="s">
        <v>66</v>
      </c>
      <c r="B37" s="23">
        <v>-2791319.56</v>
      </c>
      <c r="C37" s="9">
        <v>-2791319.56</v>
      </c>
      <c r="D37" s="11" t="s">
        <v>67</v>
      </c>
      <c r="E37" s="23">
        <v>0</v>
      </c>
      <c r="F37" s="9">
        <v>0</v>
      </c>
    </row>
    <row r="38" spans="1:6" x14ac:dyDescent="0.2">
      <c r="A38" s="3" t="s">
        <v>68</v>
      </c>
      <c r="B38" s="23">
        <v>2713375.11</v>
      </c>
      <c r="C38" s="7">
        <v>0</v>
      </c>
      <c r="D38" s="11" t="s">
        <v>69</v>
      </c>
      <c r="E38" s="23">
        <v>0</v>
      </c>
      <c r="F38" s="9">
        <v>0</v>
      </c>
    </row>
    <row r="39" spans="1:6" x14ac:dyDescent="0.2">
      <c r="A39" s="10" t="s">
        <v>70</v>
      </c>
      <c r="B39" s="23">
        <v>2713375.11</v>
      </c>
      <c r="C39" s="9">
        <v>2689015.11</v>
      </c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23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x14ac:dyDescent="0.2">
      <c r="A41" s="10" t="s">
        <v>74</v>
      </c>
      <c r="B41" s="23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23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2093504488.6999996</v>
      </c>
      <c r="C44" s="7">
        <f>C6+C14+C22+C28+C34+C35+C38</f>
        <v>1442172677.1100004</v>
      </c>
      <c r="D44" s="8" t="s">
        <v>79</v>
      </c>
      <c r="E44" s="7">
        <f>E6+E16+E20+E23+E24+E28+E35+E39</f>
        <v>235817410.22999999</v>
      </c>
      <c r="F44" s="7">
        <f>F6+F16+F20+F23+F24+F28+F35+F39</f>
        <v>341113568.40999997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23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23">
        <v>396537735.36000001</v>
      </c>
      <c r="C47" s="9">
        <v>284616634.68000001</v>
      </c>
      <c r="D47" s="5" t="s">
        <v>83</v>
      </c>
      <c r="E47" s="23">
        <v>18922306</v>
      </c>
      <c r="F47" s="9">
        <v>18922306</v>
      </c>
    </row>
    <row r="48" spans="1:6" x14ac:dyDescent="0.2">
      <c r="A48" s="13" t="s">
        <v>84</v>
      </c>
      <c r="B48" s="9">
        <v>0</v>
      </c>
      <c r="C48" s="9">
        <v>0</v>
      </c>
      <c r="D48" s="5" t="s">
        <v>85</v>
      </c>
      <c r="E48" s="23">
        <v>0</v>
      </c>
      <c r="F48" s="9">
        <v>0</v>
      </c>
    </row>
    <row r="49" spans="1:6" x14ac:dyDescent="0.2">
      <c r="A49" s="13" t="s">
        <v>86</v>
      </c>
      <c r="B49" s="23">
        <v>12386092274.98</v>
      </c>
      <c r="C49" s="9">
        <v>12336158215.459999</v>
      </c>
      <c r="D49" s="5" t="s">
        <v>87</v>
      </c>
      <c r="E49" s="23">
        <v>1273652583.24</v>
      </c>
      <c r="F49" s="9">
        <v>1273652583.24</v>
      </c>
    </row>
    <row r="50" spans="1:6" x14ac:dyDescent="0.2">
      <c r="A50" s="13" t="s">
        <v>88</v>
      </c>
      <c r="B50" s="23">
        <v>1229438950.5599999</v>
      </c>
      <c r="C50" s="9">
        <v>1209364163.8199999</v>
      </c>
      <c r="D50" s="5" t="s">
        <v>89</v>
      </c>
      <c r="E50" s="23">
        <v>13851166.76</v>
      </c>
      <c r="F50" s="9">
        <v>55404666.68</v>
      </c>
    </row>
    <row r="51" spans="1:6" ht="12.75" customHeight="1" x14ac:dyDescent="0.2">
      <c r="A51" s="13" t="s">
        <v>90</v>
      </c>
      <c r="B51" s="23">
        <v>63308870.200000003</v>
      </c>
      <c r="C51" s="9">
        <v>60786784.490000002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23">
        <v>-879841912.92999995</v>
      </c>
      <c r="C52" s="9">
        <v>-855763792.91999996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23">
        <v>0</v>
      </c>
      <c r="C53" s="9">
        <v>0</v>
      </c>
      <c r="D53" s="8"/>
      <c r="E53" s="9"/>
      <c r="F53" s="9"/>
    </row>
    <row r="54" spans="1:6" x14ac:dyDescent="0.2">
      <c r="A54" s="13" t="s">
        <v>95</v>
      </c>
      <c r="B54" s="23">
        <v>-33367558.890000001</v>
      </c>
      <c r="C54" s="9">
        <v>-33367558.890000001</v>
      </c>
      <c r="D54" s="8" t="s">
        <v>96</v>
      </c>
      <c r="E54" s="7">
        <f>SUM(E47:E52)</f>
        <v>1306426056</v>
      </c>
      <c r="F54" s="7">
        <f>SUM(F47:F52)</f>
        <v>1347979555.9200001</v>
      </c>
    </row>
    <row r="55" spans="1:6" x14ac:dyDescent="0.2">
      <c r="A55" s="13" t="s">
        <v>97</v>
      </c>
      <c r="B55" s="23">
        <v>0</v>
      </c>
      <c r="C55" s="9">
        <v>2689015.11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1542243466.23</v>
      </c>
      <c r="F56" s="7">
        <f>+F44+F54</f>
        <v>1689093124.3299999</v>
      </c>
    </row>
    <row r="57" spans="1:6" x14ac:dyDescent="0.2">
      <c r="A57" s="12" t="s">
        <v>99</v>
      </c>
      <c r="B57" s="7">
        <f>SUM(B47:B55)</f>
        <v>13162168359.280001</v>
      </c>
      <c r="C57" s="7">
        <f>SUM(C47:C55)</f>
        <v>13004483461.75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15255672847.98</v>
      </c>
      <c r="C59" s="7">
        <f>C44+C57</f>
        <v>14446656138.860001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11431119559.59</v>
      </c>
      <c r="F60" s="7">
        <f>SUM(F61:F63)</f>
        <v>11431325361.549999</v>
      </c>
    </row>
    <row r="61" spans="1:6" x14ac:dyDescent="0.2">
      <c r="A61" s="13"/>
      <c r="B61" s="9"/>
      <c r="C61" s="9"/>
      <c r="D61" s="5" t="s">
        <v>103</v>
      </c>
      <c r="E61" s="23">
        <v>11431119559.59</v>
      </c>
      <c r="F61" s="9">
        <v>11431325361.549999</v>
      </c>
    </row>
    <row r="62" spans="1:6" x14ac:dyDescent="0.2">
      <c r="A62" s="13"/>
      <c r="B62" s="9"/>
      <c r="C62" s="9"/>
      <c r="D62" s="5" t="s">
        <v>104</v>
      </c>
      <c r="E62" s="23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23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7" x14ac:dyDescent="0.2">
      <c r="A65" s="13"/>
      <c r="B65" s="9"/>
      <c r="C65" s="9"/>
      <c r="D65" s="8" t="s">
        <v>106</v>
      </c>
      <c r="E65" s="7">
        <f>SUM(E66:E70)</f>
        <v>2282309822.1599998</v>
      </c>
      <c r="F65" s="7">
        <f>SUM(F66:F70)</f>
        <v>1326237652.98</v>
      </c>
    </row>
    <row r="66" spans="1:7" x14ac:dyDescent="0.2">
      <c r="A66" s="13"/>
      <c r="B66" s="9"/>
      <c r="C66" s="9"/>
      <c r="D66" s="5" t="s">
        <v>107</v>
      </c>
      <c r="E66" s="23">
        <v>965939814.66999996</v>
      </c>
      <c r="F66" s="9">
        <v>1340485239.26</v>
      </c>
    </row>
    <row r="67" spans="1:7" x14ac:dyDescent="0.2">
      <c r="A67" s="13"/>
      <c r="B67" s="9"/>
      <c r="C67" s="9"/>
      <c r="D67" s="5" t="s">
        <v>108</v>
      </c>
      <c r="E67" s="23">
        <v>1316370007.49</v>
      </c>
      <c r="F67" s="9">
        <v>-14247586.279999999</v>
      </c>
    </row>
    <row r="68" spans="1:7" x14ac:dyDescent="0.2">
      <c r="A68" s="13"/>
      <c r="B68" s="9"/>
      <c r="C68" s="9"/>
      <c r="D68" s="5" t="s">
        <v>109</v>
      </c>
      <c r="E68" s="23">
        <v>0</v>
      </c>
      <c r="F68" s="9">
        <v>0</v>
      </c>
    </row>
    <row r="69" spans="1:7" x14ac:dyDescent="0.2">
      <c r="A69" s="13"/>
      <c r="B69" s="9"/>
      <c r="C69" s="9"/>
      <c r="D69" s="5" t="s">
        <v>110</v>
      </c>
      <c r="E69" s="9">
        <v>0</v>
      </c>
      <c r="F69" s="9">
        <v>0</v>
      </c>
    </row>
    <row r="70" spans="1:7" x14ac:dyDescent="0.2">
      <c r="A70" s="13"/>
      <c r="B70" s="9"/>
      <c r="C70" s="9"/>
      <c r="D70" s="5" t="s">
        <v>111</v>
      </c>
      <c r="E70" s="9">
        <v>0</v>
      </c>
      <c r="F70" s="9">
        <v>0</v>
      </c>
    </row>
    <row r="71" spans="1:7" x14ac:dyDescent="0.2">
      <c r="A71" s="13"/>
      <c r="B71" s="9"/>
      <c r="C71" s="9"/>
      <c r="D71" s="5"/>
      <c r="E71" s="9"/>
      <c r="F71" s="9"/>
    </row>
    <row r="72" spans="1:7" ht="20.399999999999999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7" x14ac:dyDescent="0.2">
      <c r="A73" s="13"/>
      <c r="B73" s="9"/>
      <c r="C73" s="9"/>
      <c r="D73" s="5" t="s">
        <v>113</v>
      </c>
      <c r="E73" s="9">
        <v>0</v>
      </c>
      <c r="F73" s="9">
        <v>0</v>
      </c>
    </row>
    <row r="74" spans="1:7" x14ac:dyDescent="0.2">
      <c r="A74" s="13"/>
      <c r="B74" s="9"/>
      <c r="C74" s="9"/>
      <c r="D74" s="5" t="s">
        <v>114</v>
      </c>
      <c r="E74" s="9">
        <v>0</v>
      </c>
      <c r="F74" s="9">
        <v>0</v>
      </c>
    </row>
    <row r="75" spans="1:7" x14ac:dyDescent="0.2">
      <c r="A75" s="13"/>
      <c r="B75" s="9"/>
      <c r="C75" s="9"/>
      <c r="D75" s="5"/>
      <c r="E75" s="9"/>
      <c r="F75" s="9"/>
    </row>
    <row r="76" spans="1:7" x14ac:dyDescent="0.2">
      <c r="A76" s="13"/>
      <c r="B76" s="9"/>
      <c r="C76" s="9"/>
      <c r="D76" s="8" t="s">
        <v>115</v>
      </c>
      <c r="E76" s="7">
        <f>E60+E65+E72</f>
        <v>13713429381.75</v>
      </c>
      <c r="F76" s="7">
        <f>F60+F65+F72</f>
        <v>12757563014.529999</v>
      </c>
    </row>
    <row r="77" spans="1:7" x14ac:dyDescent="0.2">
      <c r="A77" s="13"/>
      <c r="B77" s="9"/>
      <c r="C77" s="9"/>
      <c r="D77" s="5"/>
      <c r="E77" s="9"/>
      <c r="F77" s="9"/>
    </row>
    <row r="78" spans="1:7" x14ac:dyDescent="0.2">
      <c r="A78" s="13"/>
      <c r="B78" s="9"/>
      <c r="C78" s="9"/>
      <c r="D78" s="8" t="s">
        <v>116</v>
      </c>
      <c r="E78" s="7">
        <f>E56+E76</f>
        <v>15255672847.98</v>
      </c>
      <c r="F78" s="7">
        <f>+F56+F76</f>
        <v>14446656138.859999</v>
      </c>
      <c r="G78" s="22"/>
    </row>
    <row r="79" spans="1:7" x14ac:dyDescent="0.2">
      <c r="A79" s="15"/>
      <c r="B79" s="16"/>
      <c r="C79" s="16"/>
      <c r="D79" s="17"/>
      <c r="E79" s="16"/>
      <c r="F79" s="16"/>
    </row>
    <row r="81" spans="1:5" x14ac:dyDescent="0.2">
      <c r="E81" s="22"/>
    </row>
    <row r="82" spans="1:5" x14ac:dyDescent="0.2">
      <c r="E82" s="22"/>
    </row>
    <row r="83" spans="1:5" x14ac:dyDescent="0.2">
      <c r="E83" s="22"/>
    </row>
    <row r="84" spans="1:5" x14ac:dyDescent="0.2">
      <c r="E84" s="22"/>
    </row>
    <row r="85" spans="1:5" x14ac:dyDescent="0.2">
      <c r="E85" s="22"/>
    </row>
    <row r="89" spans="1:5" x14ac:dyDescent="0.2">
      <c r="A89" s="27"/>
      <c r="D89" s="27"/>
    </row>
    <row r="90" spans="1:5" ht="20.399999999999999" customHeight="1" x14ac:dyDescent="0.2">
      <c r="A90" s="24" t="s">
        <v>121</v>
      </c>
      <c r="C90" s="25"/>
      <c r="D90" s="26" t="s">
        <v>122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2017-04-25T18:46:49Z</cp:lastPrinted>
  <dcterms:created xsi:type="dcterms:W3CDTF">2017-01-11T17:17:46Z</dcterms:created>
  <dcterms:modified xsi:type="dcterms:W3CDTF">2017-05-08T15:59:11Z</dcterms:modified>
</cp:coreProperties>
</file>